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17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I196" i="1"/>
  <c r="H196" i="1"/>
  <c r="L196" i="1"/>
  <c r="F196" i="1"/>
  <c r="G196" i="1"/>
</calcChain>
</file>

<file path=xl/sharedStrings.xml><?xml version="1.0" encoding="utf-8"?>
<sst xmlns="http://schemas.openxmlformats.org/spreadsheetml/2006/main" count="249" uniqueCount="73">
  <si>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</si>
  <si>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</si>
  <si>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</si>
  <si>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</si>
  <si>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</si>
  <si>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</si>
  <si>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</si>
  <si>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</si>
  <si>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</si>
  <si>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</si>
  <si>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</si>
  <si>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</si>
  <si>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</si>
  <si>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</si>
  <si>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</si>
  <si>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</si>
  <si>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</si>
  <si>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</si>
  <si>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</si>
  <si>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</si>
  <si>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</si>
  <si>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</si>
  <si>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</si>
  <si>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</si>
  <si>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</si>
  <si>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</si>
  <si>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</si>
  <si>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</si>
  <si>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</si>
  <si>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</si>
  <si>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</si>
  <si>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</si>
  <si>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</si>
  <si>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</si>
  <si>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</si>
  <si>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</si>
  <si>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</si>
  <si>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</si>
  <si>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</si>
  <si>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и лимоном</t>
  </si>
  <si>
    <t>Хлеб пшеничный</t>
  </si>
  <si>
    <t>Масло сливочное</t>
  </si>
  <si>
    <t>Сыр Российский</t>
  </si>
  <si>
    <t>Пряник</t>
  </si>
  <si>
    <t>Какао с молоком</t>
  </si>
  <si>
    <t>Каша пшеничная рассыпчатая</t>
  </si>
  <si>
    <t>Кофейный напиток</t>
  </si>
  <si>
    <t>Суп молочный с рисовой крупой</t>
  </si>
  <si>
    <t>Яблоко</t>
  </si>
  <si>
    <t>Омлет натуральный с маслом сливочным</t>
  </si>
  <si>
    <t>150/10</t>
  </si>
  <si>
    <t>Свекла тушенная в сметанном соусе</t>
  </si>
  <si>
    <t>Котлеты рубленные из мяса птицы в сметанном соусе</t>
  </si>
  <si>
    <t>Макаронные изделия отварные</t>
  </si>
  <si>
    <t>Котлета особая с соусом</t>
  </si>
  <si>
    <t>90/30</t>
  </si>
  <si>
    <t>Каша вязкая молочная пшенная</t>
  </si>
  <si>
    <t>Фрикадельки в соусе сметанно-томатном</t>
  </si>
  <si>
    <t xml:space="preserve">Чай с сахаром </t>
  </si>
  <si>
    <t>200/15</t>
  </si>
  <si>
    <t>Мармелад</t>
  </si>
  <si>
    <t>130/5</t>
  </si>
  <si>
    <t>Запеканка рисовая с творогом с молоком сгущенным</t>
  </si>
  <si>
    <t>150/30</t>
  </si>
  <si>
    <t>200/15/7</t>
  </si>
  <si>
    <t>Рыба, тушенная в томате с овощами</t>
  </si>
  <si>
    <t>Пюре картофельное</t>
  </si>
  <si>
    <t>Йогурт</t>
  </si>
  <si>
    <t>90/40</t>
  </si>
  <si>
    <t xml:space="preserve">Вареники с творогом из полуфабриката </t>
  </si>
  <si>
    <t>150/5</t>
  </si>
  <si>
    <t>180/5</t>
  </si>
  <si>
    <t xml:space="preserve">Вареники с картофелем из полуфабриката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</si>
</sst>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0" xfId="0" applyFo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2" activePane="bottomRight" state="frozen"/>
      <selection pane="topRight" activeCell="E1" sqref="E1"/>
      <selection pane="bottomLeft" activeCell="A6" sqref="A6"/>
      <selection pane="bottomRight" activeCell="K178" sqref="K17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47</v>
      </c>
      <c r="F6" s="40">
        <v>210</v>
      </c>
      <c r="G6" s="40">
        <v>2.67</v>
      </c>
      <c r="H6" s="40">
        <v>3.22</v>
      </c>
      <c r="I6" s="40">
        <v>5.53</v>
      </c>
      <c r="J6" s="40">
        <v>64.08</v>
      </c>
      <c r="K6" s="41">
        <v>121</v>
      </c>
      <c r="L6" s="40">
        <v>12.27</v>
      </c>
    </row>
    <row r="7" spans="1:12" ht="15" x14ac:dyDescent="0.25">
      <c r="A7" s="23"/>
      <c r="B7" s="15"/>
      <c r="C7" s="11"/>
      <c r="D7" s="6"/>
      <c r="E7" s="42" t="s">
        <v>42</v>
      </c>
      <c r="F7" s="43">
        <v>30</v>
      </c>
      <c r="G7" s="43">
        <v>6.96</v>
      </c>
      <c r="H7" s="43">
        <v>8.85</v>
      </c>
      <c r="I7" s="43">
        <v>0</v>
      </c>
      <c r="J7" s="43">
        <v>108</v>
      </c>
      <c r="K7" s="44">
        <v>15</v>
      </c>
      <c r="L7" s="43">
        <v>21.44</v>
      </c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222</v>
      </c>
      <c r="G8" s="43">
        <v>0.13</v>
      </c>
      <c r="H8" s="43">
        <v>0.02</v>
      </c>
      <c r="I8" s="43">
        <v>15.2</v>
      </c>
      <c r="J8" s="43">
        <v>62</v>
      </c>
      <c r="K8" s="44">
        <v>377</v>
      </c>
      <c r="L8" s="43">
        <v>3.1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40</v>
      </c>
      <c r="G9" s="43">
        <v>3.16</v>
      </c>
      <c r="H9" s="43">
        <v>0.4</v>
      </c>
      <c r="I9" s="43">
        <v>19.32</v>
      </c>
      <c r="J9" s="43">
        <v>93.52</v>
      </c>
      <c r="K9" s="44"/>
      <c r="L9" s="43">
        <v>2.4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43</v>
      </c>
      <c r="F11" s="43">
        <v>60</v>
      </c>
      <c r="G11" s="43">
        <v>3.89</v>
      </c>
      <c r="H11" s="43">
        <v>4.92</v>
      </c>
      <c r="I11" s="43">
        <v>40.99</v>
      </c>
      <c r="J11" s="43">
        <v>223.8</v>
      </c>
      <c r="K11" s="44"/>
      <c r="L11" s="43">
        <v>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562</v>
      </c>
      <c r="G13" s="19">
        <f t="shared" ref="G13:J13" si="0">SUM(G6:G12)</f>
        <v>16.809999999999999</v>
      </c>
      <c r="H13" s="19">
        <f t="shared" si="0"/>
        <v>17.41</v>
      </c>
      <c r="I13" s="19">
        <f t="shared" si="0"/>
        <v>81.039999999999992</v>
      </c>
      <c r="J13" s="19">
        <f t="shared" si="0"/>
        <v>551.4</v>
      </c>
      <c r="K13" s="25"/>
      <c r="L13" s="19">
        <f t="shared" ref="L13" si="1">SUM(L6:L12)</f>
        <v>47.21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562</v>
      </c>
      <c r="G24" s="32">
        <f t="shared" ref="G24:J24" si="4">G13+G23</f>
        <v>16.809999999999999</v>
      </c>
      <c r="H24" s="32">
        <f t="shared" si="4"/>
        <v>17.41</v>
      </c>
      <c r="I24" s="32">
        <f t="shared" si="4"/>
        <v>81.039999999999992</v>
      </c>
      <c r="J24" s="32">
        <f t="shared" si="4"/>
        <v>551.4</v>
      </c>
      <c r="K24" s="32"/>
      <c r="L24" s="32">
        <f t="shared" ref="L24" si="5">L13+L23</f>
        <v>47.21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 t="s">
        <v>61</v>
      </c>
      <c r="G25" s="40">
        <v>12.55</v>
      </c>
      <c r="H25" s="40">
        <v>22.3</v>
      </c>
      <c r="I25" s="40">
        <v>2.37</v>
      </c>
      <c r="J25" s="40">
        <v>260.60000000000002</v>
      </c>
      <c r="K25" s="41">
        <v>210</v>
      </c>
      <c r="L25" s="40">
        <v>41.3</v>
      </c>
    </row>
    <row r="26" spans="1:12" ht="15" x14ac:dyDescent="0.25">
      <c r="A26" s="14"/>
      <c r="B26" s="15"/>
      <c r="C26" s="11"/>
      <c r="D26" s="6"/>
      <c r="E26" s="42" t="s">
        <v>51</v>
      </c>
      <c r="F26" s="43">
        <v>100</v>
      </c>
      <c r="G26" s="43">
        <v>1.79</v>
      </c>
      <c r="H26" s="43">
        <v>6.6</v>
      </c>
      <c r="I26" s="43">
        <v>9.33</v>
      </c>
      <c r="J26" s="43">
        <v>102.4</v>
      </c>
      <c r="K26" s="44">
        <v>140</v>
      </c>
      <c r="L26" s="43">
        <v>12</v>
      </c>
    </row>
    <row r="27" spans="1:12" ht="15" x14ac:dyDescent="0.25">
      <c r="A27" s="14"/>
      <c r="B27" s="15"/>
      <c r="C27" s="11"/>
      <c r="D27" s="7" t="s">
        <v>22</v>
      </c>
      <c r="E27" s="42" t="s">
        <v>58</v>
      </c>
      <c r="F27" s="43" t="s">
        <v>59</v>
      </c>
      <c r="G27" s="43">
        <v>7.0000000000000007E-2</v>
      </c>
      <c r="H27" s="43">
        <v>0.02</v>
      </c>
      <c r="I27" s="43">
        <v>15</v>
      </c>
      <c r="J27" s="43">
        <v>62</v>
      </c>
      <c r="K27" s="44">
        <v>376</v>
      </c>
      <c r="L27" s="43">
        <v>1.6</v>
      </c>
    </row>
    <row r="28" spans="1:12" ht="15" x14ac:dyDescent="0.25">
      <c r="A28" s="14"/>
      <c r="B28" s="15"/>
      <c r="C28" s="11"/>
      <c r="D28" s="7" t="s">
        <v>23</v>
      </c>
      <c r="E28" s="42" t="s">
        <v>40</v>
      </c>
      <c r="F28" s="43">
        <v>40</v>
      </c>
      <c r="G28" s="43">
        <v>3.16</v>
      </c>
      <c r="H28" s="43">
        <v>0.4</v>
      </c>
      <c r="I28" s="43">
        <v>19.32</v>
      </c>
      <c r="J28" s="43">
        <v>93.52</v>
      </c>
      <c r="K28" s="44"/>
      <c r="L28" s="43">
        <v>2.4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60</v>
      </c>
      <c r="F30" s="43">
        <v>30</v>
      </c>
      <c r="G30" s="43">
        <v>0.03</v>
      </c>
      <c r="H30" s="43">
        <v>0</v>
      </c>
      <c r="I30" s="43">
        <v>23.82</v>
      </c>
      <c r="J30" s="43">
        <v>96.3</v>
      </c>
      <c r="K30" s="44"/>
      <c r="L30" s="43">
        <v>8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170</v>
      </c>
      <c r="G32" s="19">
        <f t="shared" ref="G32" si="6">SUM(G25:G31)</f>
        <v>17.600000000000001</v>
      </c>
      <c r="H32" s="19">
        <f t="shared" ref="H32" si="7">SUM(H25:H31)</f>
        <v>29.319999999999997</v>
      </c>
      <c r="I32" s="19">
        <f t="shared" ref="I32" si="8">SUM(I25:I31)</f>
        <v>69.84</v>
      </c>
      <c r="J32" s="19">
        <f t="shared" ref="J32:L32" si="9">SUM(J25:J31)</f>
        <v>614.81999999999994</v>
      </c>
      <c r="K32" s="25"/>
      <c r="L32" s="19">
        <f t="shared" si="9"/>
        <v>65.3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170</v>
      </c>
      <c r="G43" s="32">
        <f t="shared" ref="G43" si="14">G32+G42</f>
        <v>17.600000000000001</v>
      </c>
      <c r="H43" s="32">
        <f t="shared" ref="H43" si="15">H32+H42</f>
        <v>29.319999999999997</v>
      </c>
      <c r="I43" s="32">
        <f t="shared" ref="I43" si="16">I32+I42</f>
        <v>69.84</v>
      </c>
      <c r="J43" s="32">
        <f t="shared" ref="J43:L43" si="17">J32+J42</f>
        <v>614.81999999999994</v>
      </c>
      <c r="K43" s="32"/>
      <c r="L43" s="32">
        <f t="shared" si="17"/>
        <v>65.3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 t="s">
        <v>55</v>
      </c>
      <c r="G44" s="40">
        <v>12.51</v>
      </c>
      <c r="H44" s="40">
        <v>14.74</v>
      </c>
      <c r="I44" s="40">
        <v>12.6</v>
      </c>
      <c r="J44" s="40">
        <v>243</v>
      </c>
      <c r="K44" s="41">
        <v>294</v>
      </c>
      <c r="L44" s="40">
        <v>41.5</v>
      </c>
    </row>
    <row r="45" spans="1:12" ht="15" x14ac:dyDescent="0.25">
      <c r="A45" s="23"/>
      <c r="B45" s="15"/>
      <c r="C45" s="11"/>
      <c r="D45" s="6"/>
      <c r="E45" s="42" t="s">
        <v>53</v>
      </c>
      <c r="F45" s="43">
        <v>150</v>
      </c>
      <c r="G45" s="43">
        <v>5.5</v>
      </c>
      <c r="H45" s="43">
        <v>5.5</v>
      </c>
      <c r="I45" s="43">
        <v>4.5199999999999996</v>
      </c>
      <c r="J45" s="43">
        <v>168.45</v>
      </c>
      <c r="K45" s="44">
        <v>309</v>
      </c>
      <c r="L45" s="43">
        <v>7.5</v>
      </c>
    </row>
    <row r="46" spans="1:12" ht="15" x14ac:dyDescent="0.25">
      <c r="A46" s="23"/>
      <c r="B46" s="15"/>
      <c r="C46" s="11"/>
      <c r="D46" s="7" t="s">
        <v>22</v>
      </c>
      <c r="E46" s="42" t="s">
        <v>44</v>
      </c>
      <c r="F46" s="43">
        <v>200</v>
      </c>
      <c r="G46" s="43">
        <v>4.08</v>
      </c>
      <c r="H46" s="43">
        <v>4.08</v>
      </c>
      <c r="I46" s="43">
        <v>3.5</v>
      </c>
      <c r="J46" s="43">
        <v>118.6</v>
      </c>
      <c r="K46" s="44">
        <v>382</v>
      </c>
      <c r="L46" s="43">
        <v>1.8</v>
      </c>
    </row>
    <row r="47" spans="1:12" ht="15" x14ac:dyDescent="0.25">
      <c r="A47" s="23"/>
      <c r="B47" s="15"/>
      <c r="C47" s="11"/>
      <c r="D47" s="7" t="s">
        <v>23</v>
      </c>
      <c r="E47" s="42" t="s">
        <v>40</v>
      </c>
      <c r="F47" s="43">
        <v>30</v>
      </c>
      <c r="G47" s="43">
        <v>3.16</v>
      </c>
      <c r="H47" s="43">
        <v>2.37</v>
      </c>
      <c r="I47" s="43">
        <v>0.3</v>
      </c>
      <c r="J47" s="43">
        <v>70.14</v>
      </c>
      <c r="K47" s="44"/>
      <c r="L47" s="43">
        <v>1.8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380</v>
      </c>
      <c r="G51" s="19">
        <f t="shared" ref="G51" si="18">SUM(G44:G50)</f>
        <v>25.249999999999996</v>
      </c>
      <c r="H51" s="19">
        <f t="shared" ref="H51" si="19">SUM(H44:H50)</f>
        <v>26.69</v>
      </c>
      <c r="I51" s="19">
        <f t="shared" ref="I51" si="20">SUM(I44:I50)</f>
        <v>20.919999999999998</v>
      </c>
      <c r="J51" s="19">
        <f t="shared" ref="J51:L51" si="21">SUM(J44:J50)</f>
        <v>600.18999999999994</v>
      </c>
      <c r="K51" s="25"/>
      <c r="L51" s="19">
        <f t="shared" si="21"/>
        <v>52.599999999999994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380</v>
      </c>
      <c r="G62" s="32">
        <f t="shared" ref="G62" si="26">G51+G61</f>
        <v>25.249999999999996</v>
      </c>
      <c r="H62" s="32">
        <f t="shared" ref="H62" si="27">H51+H61</f>
        <v>26.69</v>
      </c>
      <c r="I62" s="32">
        <f t="shared" ref="I62" si="28">I51+I61</f>
        <v>20.919999999999998</v>
      </c>
      <c r="J62" s="32">
        <f t="shared" ref="J62:L62" si="29">J51+J61</f>
        <v>600.18999999999994</v>
      </c>
      <c r="K62" s="32"/>
      <c r="L62" s="32">
        <f t="shared" si="29"/>
        <v>52.599999999999994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62</v>
      </c>
      <c r="F63" s="40" t="s">
        <v>63</v>
      </c>
      <c r="G63" s="40">
        <v>10.36</v>
      </c>
      <c r="H63" s="40">
        <v>8.01</v>
      </c>
      <c r="I63" s="40">
        <v>59.3</v>
      </c>
      <c r="J63" s="40">
        <v>354</v>
      </c>
      <c r="K63" s="41">
        <v>188</v>
      </c>
      <c r="L63" s="40">
        <v>31.8</v>
      </c>
    </row>
    <row r="64" spans="1:12" ht="15" x14ac:dyDescent="0.25">
      <c r="A64" s="23"/>
      <c r="B64" s="15"/>
      <c r="C64" s="11"/>
      <c r="D64" s="6"/>
      <c r="E64" s="42" t="s">
        <v>42</v>
      </c>
      <c r="F64" s="43">
        <v>30</v>
      </c>
      <c r="G64" s="43">
        <v>6.96</v>
      </c>
      <c r="H64" s="43">
        <v>8.85</v>
      </c>
      <c r="I64" s="43">
        <v>0</v>
      </c>
      <c r="J64" s="43">
        <v>108</v>
      </c>
      <c r="K64" s="44">
        <v>15</v>
      </c>
      <c r="L64" s="43">
        <v>21.44</v>
      </c>
    </row>
    <row r="65" spans="1:12" ht="15" x14ac:dyDescent="0.25">
      <c r="A65" s="23"/>
      <c r="B65" s="15"/>
      <c r="C65" s="11"/>
      <c r="D65" s="7" t="s">
        <v>22</v>
      </c>
      <c r="E65" s="42" t="s">
        <v>39</v>
      </c>
      <c r="F65" s="43" t="s">
        <v>64</v>
      </c>
      <c r="G65" s="43">
        <v>0.13</v>
      </c>
      <c r="H65" s="43">
        <v>0.02</v>
      </c>
      <c r="I65" s="43">
        <v>15.2</v>
      </c>
      <c r="J65" s="43">
        <v>62</v>
      </c>
      <c r="K65" s="44">
        <v>377</v>
      </c>
      <c r="L65" s="43">
        <v>3.4</v>
      </c>
    </row>
    <row r="66" spans="1:12" ht="15" x14ac:dyDescent="0.25">
      <c r="A66" s="23"/>
      <c r="B66" s="15"/>
      <c r="C66" s="11"/>
      <c r="D66" s="7" t="s">
        <v>23</v>
      </c>
      <c r="E66" s="42" t="s">
        <v>40</v>
      </c>
      <c r="F66" s="43">
        <v>20</v>
      </c>
      <c r="G66" s="43">
        <v>1.58</v>
      </c>
      <c r="H66" s="43">
        <v>0.2</v>
      </c>
      <c r="I66" s="43">
        <v>9.66</v>
      </c>
      <c r="J66" s="43">
        <v>46.76</v>
      </c>
      <c r="K66" s="44"/>
      <c r="L66" s="43">
        <v>1.8</v>
      </c>
    </row>
    <row r="67" spans="1:12" ht="15" x14ac:dyDescent="0.25">
      <c r="A67" s="23"/>
      <c r="B67" s="15"/>
      <c r="C67" s="11"/>
      <c r="D67" s="7" t="s">
        <v>24</v>
      </c>
      <c r="E67" s="42" t="s">
        <v>48</v>
      </c>
      <c r="F67" s="43">
        <v>100</v>
      </c>
      <c r="G67" s="43">
        <v>0.04</v>
      </c>
      <c r="H67" s="43">
        <v>0.4</v>
      </c>
      <c r="I67" s="43">
        <v>0.4</v>
      </c>
      <c r="J67" s="43">
        <v>47</v>
      </c>
      <c r="K67" s="44">
        <v>338</v>
      </c>
      <c r="L67" s="43">
        <v>11.38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57"/>
      <c r="F69" s="57"/>
      <c r="G69" s="57"/>
      <c r="H69" s="57"/>
      <c r="I69" s="57"/>
      <c r="J69" s="57"/>
      <c r="K69" s="57"/>
      <c r="L69" s="57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SUM(F63:F68)</f>
        <v>150</v>
      </c>
      <c r="G70" s="19">
        <f>SUM(G63:G68)</f>
        <v>19.07</v>
      </c>
      <c r="H70" s="19">
        <f>SUM(H63:H68)</f>
        <v>17.479999999999997</v>
      </c>
      <c r="I70" s="19">
        <f>SUM(I63:I68)</f>
        <v>84.56</v>
      </c>
      <c r="J70" s="19">
        <f>SUM(J63:J68)</f>
        <v>617.76</v>
      </c>
      <c r="K70" s="25"/>
      <c r="L70" s="19">
        <f>SUM(L63:L68)</f>
        <v>69.819999999999993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0">SUM(G71:G79)</f>
        <v>0</v>
      </c>
      <c r="H80" s="19">
        <f t="shared" ref="H80" si="31">SUM(H71:H79)</f>
        <v>0</v>
      </c>
      <c r="I80" s="19">
        <f t="shared" ref="I80" si="32">SUM(I71:I79)</f>
        <v>0</v>
      </c>
      <c r="J80" s="19">
        <f t="shared" ref="J80:L80" si="33">SUM(J71:J79)</f>
        <v>0</v>
      </c>
      <c r="K80" s="25"/>
      <c r="L80" s="19">
        <f t="shared" si="33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150</v>
      </c>
      <c r="G81" s="32">
        <f t="shared" ref="G81" si="34">G70+G80</f>
        <v>19.07</v>
      </c>
      <c r="H81" s="32">
        <f t="shared" ref="H81" si="35">H70+H80</f>
        <v>17.479999999999997</v>
      </c>
      <c r="I81" s="32">
        <f t="shared" ref="I81" si="36">I70+I80</f>
        <v>84.56</v>
      </c>
      <c r="J81" s="32">
        <f t="shared" ref="J81:L81" si="37">J70+J80</f>
        <v>617.76</v>
      </c>
      <c r="K81" s="32"/>
      <c r="L81" s="32">
        <f t="shared" si="37"/>
        <v>69.819999999999993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65</v>
      </c>
      <c r="F82" s="40" t="s">
        <v>68</v>
      </c>
      <c r="G82" s="40">
        <v>12.68</v>
      </c>
      <c r="H82" s="40">
        <v>6.44</v>
      </c>
      <c r="I82" s="40">
        <v>4.9400000000000004</v>
      </c>
      <c r="J82" s="40">
        <v>136.5</v>
      </c>
      <c r="K82" s="41">
        <v>229</v>
      </c>
      <c r="L82" s="40">
        <v>43.7</v>
      </c>
    </row>
    <row r="83" spans="1:12" ht="15" x14ac:dyDescent="0.25">
      <c r="A83" s="23"/>
      <c r="B83" s="15"/>
      <c r="C83" s="11"/>
      <c r="D83" s="6"/>
      <c r="E83" s="42" t="s">
        <v>66</v>
      </c>
      <c r="F83" s="43">
        <v>150</v>
      </c>
      <c r="G83" s="43">
        <v>3.06</v>
      </c>
      <c r="H83" s="43">
        <v>4.8</v>
      </c>
      <c r="I83" s="43">
        <v>20.399999999999999</v>
      </c>
      <c r="J83" s="43">
        <v>137.25</v>
      </c>
      <c r="K83" s="44">
        <v>312</v>
      </c>
      <c r="L83" s="43">
        <v>15.01</v>
      </c>
    </row>
    <row r="84" spans="1:12" ht="15" x14ac:dyDescent="0.25">
      <c r="A84" s="23"/>
      <c r="B84" s="15"/>
      <c r="C84" s="11"/>
      <c r="D84" s="7" t="s">
        <v>22</v>
      </c>
      <c r="E84" s="42" t="s">
        <v>58</v>
      </c>
      <c r="F84" s="43" t="s">
        <v>59</v>
      </c>
      <c r="G84" s="43">
        <v>7.0000000000000007E-2</v>
      </c>
      <c r="H84" s="43">
        <v>0.02</v>
      </c>
      <c r="I84" s="43">
        <v>15</v>
      </c>
      <c r="J84" s="43">
        <v>60</v>
      </c>
      <c r="K84" s="44">
        <v>376</v>
      </c>
      <c r="L84" s="43">
        <v>1.6</v>
      </c>
    </row>
    <row r="85" spans="1:12" ht="15" x14ac:dyDescent="0.25">
      <c r="A85" s="23"/>
      <c r="B85" s="15"/>
      <c r="C85" s="11"/>
      <c r="D85" s="7" t="s">
        <v>23</v>
      </c>
      <c r="E85" s="42" t="s">
        <v>40</v>
      </c>
      <c r="F85" s="43">
        <v>40</v>
      </c>
      <c r="G85" s="43">
        <v>3.16</v>
      </c>
      <c r="H85" s="43">
        <v>0.4</v>
      </c>
      <c r="I85" s="43">
        <v>19.32</v>
      </c>
      <c r="J85" s="43">
        <v>93.52</v>
      </c>
      <c r="K85" s="44"/>
      <c r="L85" s="43">
        <v>2.4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67</v>
      </c>
      <c r="F87" s="43">
        <v>100</v>
      </c>
      <c r="G87" s="43">
        <v>4.5999999999999996</v>
      </c>
      <c r="H87" s="43">
        <v>3.3</v>
      </c>
      <c r="I87" s="43">
        <v>8</v>
      </c>
      <c r="J87" s="43">
        <v>71</v>
      </c>
      <c r="K87" s="44"/>
      <c r="L87" s="43">
        <v>35.01</v>
      </c>
    </row>
    <row r="88" spans="1:12" ht="15" x14ac:dyDescent="0.25">
      <c r="A88" s="23"/>
      <c r="B88" s="15"/>
      <c r="C88" s="11"/>
      <c r="D88" s="6"/>
      <c r="E88" s="42" t="s">
        <v>41</v>
      </c>
      <c r="F88" s="43">
        <v>10</v>
      </c>
      <c r="G88" s="43">
        <v>0.08</v>
      </c>
      <c r="H88" s="43">
        <v>7.25</v>
      </c>
      <c r="I88" s="43">
        <v>0.13</v>
      </c>
      <c r="J88" s="43">
        <v>66</v>
      </c>
      <c r="K88" s="44">
        <v>14</v>
      </c>
      <c r="L88" s="43">
        <v>6.99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300</v>
      </c>
      <c r="G89" s="19">
        <f t="shared" ref="G89" si="38">SUM(G82:G88)</f>
        <v>23.65</v>
      </c>
      <c r="H89" s="19">
        <f t="shared" ref="H89" si="39">SUM(H82:H88)</f>
        <v>22.21</v>
      </c>
      <c r="I89" s="19">
        <f t="shared" ref="I89" si="40">SUM(I82:I88)</f>
        <v>67.789999999999992</v>
      </c>
      <c r="J89" s="19">
        <f t="shared" ref="J89:L89" si="41">SUM(J82:J88)</f>
        <v>564.27</v>
      </c>
      <c r="K89" s="25"/>
      <c r="L89" s="19">
        <f t="shared" si="41"/>
        <v>104.71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2">SUM(G90:G98)</f>
        <v>0</v>
      </c>
      <c r="H99" s="19">
        <f t="shared" ref="H99" si="43">SUM(H90:H98)</f>
        <v>0</v>
      </c>
      <c r="I99" s="19">
        <f t="shared" ref="I99" si="44">SUM(I90:I98)</f>
        <v>0</v>
      </c>
      <c r="J99" s="19">
        <f t="shared" ref="J99:L99" si="45">SUM(J90:J98)</f>
        <v>0</v>
      </c>
      <c r="K99" s="25"/>
      <c r="L99" s="19">
        <f t="shared" si="45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300</v>
      </c>
      <c r="G100" s="32">
        <f t="shared" ref="G100" si="46">G89+G99</f>
        <v>23.65</v>
      </c>
      <c r="H100" s="32">
        <f t="shared" ref="H100" si="47">H89+H99</f>
        <v>22.21</v>
      </c>
      <c r="I100" s="32">
        <f t="shared" ref="I100" si="48">I89+I99</f>
        <v>67.789999999999992</v>
      </c>
      <c r="J100" s="32">
        <f t="shared" ref="J100:L100" si="49">J89+J99</f>
        <v>564.27</v>
      </c>
      <c r="K100" s="32"/>
      <c r="L100" s="32">
        <f t="shared" si="49"/>
        <v>104.71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69</v>
      </c>
      <c r="F101" s="40" t="s">
        <v>70</v>
      </c>
      <c r="G101" s="40">
        <v>16.600000000000001</v>
      </c>
      <c r="H101" s="40">
        <v>10.4</v>
      </c>
      <c r="I101" s="40">
        <v>30.53</v>
      </c>
      <c r="J101" s="40">
        <v>540</v>
      </c>
      <c r="K101" s="41">
        <v>395</v>
      </c>
      <c r="L101" s="40">
        <v>36.93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39</v>
      </c>
      <c r="F103" s="43" t="s">
        <v>59</v>
      </c>
      <c r="G103" s="43">
        <v>7.0000000000000007E-2</v>
      </c>
      <c r="H103" s="43">
        <v>0.02</v>
      </c>
      <c r="I103" s="43">
        <v>15</v>
      </c>
      <c r="J103" s="43">
        <v>41.6</v>
      </c>
      <c r="K103" s="44">
        <v>376</v>
      </c>
      <c r="L103" s="43">
        <v>1.8</v>
      </c>
    </row>
    <row r="104" spans="1:12" ht="15" x14ac:dyDescent="0.25">
      <c r="A104" s="23"/>
      <c r="B104" s="15"/>
      <c r="C104" s="11"/>
      <c r="D104" s="7" t="s">
        <v>23</v>
      </c>
      <c r="E104" s="42" t="s">
        <v>40</v>
      </c>
      <c r="F104" s="43">
        <v>30</v>
      </c>
      <c r="G104" s="43">
        <v>2.37</v>
      </c>
      <c r="H104" s="43">
        <v>0.3</v>
      </c>
      <c r="I104" s="43">
        <v>14.49</v>
      </c>
      <c r="J104" s="43">
        <v>93.52</v>
      </c>
      <c r="K104" s="44"/>
      <c r="L104" s="43">
        <v>1.8</v>
      </c>
    </row>
    <row r="105" spans="1:12" ht="15" x14ac:dyDescent="0.25">
      <c r="A105" s="23"/>
      <c r="B105" s="15"/>
      <c r="C105" s="11"/>
      <c r="D105" s="7" t="s">
        <v>24</v>
      </c>
      <c r="E105" s="42" t="s">
        <v>48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47</v>
      </c>
      <c r="K105" s="44">
        <v>338</v>
      </c>
      <c r="L105" s="43">
        <v>13.62</v>
      </c>
    </row>
    <row r="106" spans="1:12" ht="15" x14ac:dyDescent="0.25">
      <c r="A106" s="23"/>
      <c r="B106" s="15"/>
      <c r="C106" s="11"/>
      <c r="D106" s="6"/>
      <c r="E106" s="42" t="s">
        <v>41</v>
      </c>
      <c r="F106" s="43">
        <v>10</v>
      </c>
      <c r="G106" s="43">
        <v>0.08</v>
      </c>
      <c r="H106" s="43">
        <v>7.25</v>
      </c>
      <c r="I106" s="43">
        <v>0.13</v>
      </c>
      <c r="J106" s="43">
        <v>66</v>
      </c>
      <c r="K106" s="44">
        <v>14</v>
      </c>
      <c r="L106" s="43">
        <v>6.99</v>
      </c>
    </row>
    <row r="107" spans="1:12" ht="15" x14ac:dyDescent="0.25">
      <c r="A107" s="23"/>
      <c r="B107" s="15"/>
      <c r="C107" s="11"/>
      <c r="D107" s="6"/>
      <c r="E107" s="42"/>
      <c r="F107" s="42"/>
      <c r="G107" s="42"/>
      <c r="H107" s="42"/>
      <c r="I107" s="42"/>
      <c r="J107" s="42"/>
      <c r="K107" s="42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SUM(F101:F106)</f>
        <v>140</v>
      </c>
      <c r="G108" s="19">
        <f>SUM(G101:G106)</f>
        <v>19.52</v>
      </c>
      <c r="H108" s="19">
        <f>SUM(H101:H106)</f>
        <v>18.37</v>
      </c>
      <c r="I108" s="19">
        <f>SUM(I101:I106)</f>
        <v>69.95</v>
      </c>
      <c r="J108" s="19">
        <f>SUM(J101:J106)</f>
        <v>788.12</v>
      </c>
      <c r="K108" s="25"/>
      <c r="L108" s="19">
        <f>SUM(L101:L106)</f>
        <v>61.139999999999993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0">SUM(G109:G117)</f>
        <v>0</v>
      </c>
      <c r="H118" s="19">
        <f t="shared" si="50"/>
        <v>0</v>
      </c>
      <c r="I118" s="19">
        <f t="shared" si="50"/>
        <v>0</v>
      </c>
      <c r="J118" s="19">
        <f t="shared" si="50"/>
        <v>0</v>
      </c>
      <c r="K118" s="25"/>
      <c r="L118" s="19">
        <f t="shared" ref="L118" si="51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140</v>
      </c>
      <c r="G119" s="32">
        <f t="shared" ref="G119" si="52">G108+G118</f>
        <v>19.52</v>
      </c>
      <c r="H119" s="32">
        <f t="shared" ref="H119" si="53">H108+H118</f>
        <v>18.37</v>
      </c>
      <c r="I119" s="32">
        <f t="shared" ref="I119" si="54">I108+I118</f>
        <v>69.95</v>
      </c>
      <c r="J119" s="32">
        <f t="shared" ref="J119:L119" si="55">J108+J118</f>
        <v>788.12</v>
      </c>
      <c r="K119" s="32"/>
      <c r="L119" s="32">
        <f t="shared" si="55"/>
        <v>61.139999999999993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54</v>
      </c>
      <c r="F120" s="40" t="s">
        <v>55</v>
      </c>
      <c r="G120" s="40">
        <v>16.600000000000001</v>
      </c>
      <c r="H120" s="40">
        <v>10.4</v>
      </c>
      <c r="I120" s="40">
        <v>30.53</v>
      </c>
      <c r="J120" s="40">
        <v>240</v>
      </c>
      <c r="K120" s="41">
        <v>269</v>
      </c>
      <c r="L120" s="40">
        <v>76.7</v>
      </c>
    </row>
    <row r="121" spans="1:12" ht="15" x14ac:dyDescent="0.25">
      <c r="A121" s="14"/>
      <c r="B121" s="15"/>
      <c r="C121" s="11"/>
      <c r="D121" s="6"/>
      <c r="E121" s="42" t="s">
        <v>45</v>
      </c>
      <c r="F121" s="43" t="s">
        <v>50</v>
      </c>
      <c r="G121" s="43">
        <v>6.84</v>
      </c>
      <c r="H121" s="43">
        <v>8.01</v>
      </c>
      <c r="I121" s="43">
        <v>39.229999999999997</v>
      </c>
      <c r="J121" s="43">
        <v>267</v>
      </c>
      <c r="K121" s="44">
        <v>171</v>
      </c>
      <c r="L121" s="43">
        <v>11.7</v>
      </c>
    </row>
    <row r="122" spans="1:12" ht="15" x14ac:dyDescent="0.25">
      <c r="A122" s="14"/>
      <c r="B122" s="15"/>
      <c r="C122" s="11"/>
      <c r="D122" s="7" t="s">
        <v>22</v>
      </c>
      <c r="E122" s="42" t="s">
        <v>44</v>
      </c>
      <c r="F122" s="43">
        <v>180</v>
      </c>
      <c r="G122" s="43">
        <v>3.67</v>
      </c>
      <c r="H122" s="43">
        <v>3.19</v>
      </c>
      <c r="I122" s="43">
        <v>15.82</v>
      </c>
      <c r="J122" s="43">
        <v>106.74</v>
      </c>
      <c r="K122" s="44">
        <v>382</v>
      </c>
      <c r="L122" s="43">
        <v>13</v>
      </c>
    </row>
    <row r="123" spans="1:12" ht="15" x14ac:dyDescent="0.25">
      <c r="A123" s="14"/>
      <c r="B123" s="15"/>
      <c r="C123" s="11"/>
      <c r="D123" s="7" t="s">
        <v>23</v>
      </c>
      <c r="E123" s="42" t="s">
        <v>40</v>
      </c>
      <c r="F123" s="43">
        <v>40</v>
      </c>
      <c r="G123" s="43">
        <v>3.16</v>
      </c>
      <c r="H123" s="43">
        <v>0.4</v>
      </c>
      <c r="I123" s="43">
        <v>19.32</v>
      </c>
      <c r="J123" s="43">
        <v>93.52</v>
      </c>
      <c r="K123" s="44"/>
      <c r="L123" s="43">
        <v>2.4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220</v>
      </c>
      <c r="G127" s="19">
        <f t="shared" ref="G127:J127" si="56">SUM(G120:G126)</f>
        <v>30.27</v>
      </c>
      <c r="H127" s="19">
        <f t="shared" si="56"/>
        <v>22</v>
      </c>
      <c r="I127" s="19">
        <f t="shared" si="56"/>
        <v>104.89999999999998</v>
      </c>
      <c r="J127" s="19">
        <f t="shared" si="56"/>
        <v>707.26</v>
      </c>
      <c r="K127" s="25"/>
      <c r="L127" s="19">
        <f t="shared" ref="L127" si="57">SUM(L120:L126)</f>
        <v>103.80000000000001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8">SUM(G128:G136)</f>
        <v>0</v>
      </c>
      <c r="H137" s="19">
        <f t="shared" si="58"/>
        <v>0</v>
      </c>
      <c r="I137" s="19">
        <f t="shared" si="58"/>
        <v>0</v>
      </c>
      <c r="J137" s="19">
        <f t="shared" si="58"/>
        <v>0</v>
      </c>
      <c r="K137" s="25"/>
      <c r="L137" s="19">
        <f t="shared" ref="L137" si="59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220</v>
      </c>
      <c r="G138" s="32">
        <f t="shared" ref="G138" si="60">G127+G137</f>
        <v>30.27</v>
      </c>
      <c r="H138" s="32">
        <f t="shared" ref="H138" si="61">H127+H137</f>
        <v>22</v>
      </c>
      <c r="I138" s="32">
        <f t="shared" ref="I138" si="62">I127+I137</f>
        <v>104.89999999999998</v>
      </c>
      <c r="J138" s="32">
        <f t="shared" ref="J138:L138" si="63">J127+J137</f>
        <v>707.26</v>
      </c>
      <c r="K138" s="32"/>
      <c r="L138" s="32">
        <f t="shared" si="63"/>
        <v>103.80000000000001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56</v>
      </c>
      <c r="F139" s="40" t="s">
        <v>71</v>
      </c>
      <c r="G139" s="40">
        <v>5.13</v>
      </c>
      <c r="H139" s="40">
        <v>4.78</v>
      </c>
      <c r="I139" s="40">
        <v>33.869999999999997</v>
      </c>
      <c r="J139" s="40">
        <v>199.05</v>
      </c>
      <c r="K139" s="41">
        <v>173</v>
      </c>
      <c r="L139" s="40"/>
    </row>
    <row r="140" spans="1:12" ht="15" x14ac:dyDescent="0.25">
      <c r="A140" s="23"/>
      <c r="B140" s="15"/>
      <c r="C140" s="11"/>
      <c r="D140" s="6"/>
      <c r="E140" s="42" t="s">
        <v>42</v>
      </c>
      <c r="F140" s="43">
        <v>30</v>
      </c>
      <c r="G140" s="43">
        <v>6.96</v>
      </c>
      <c r="H140" s="43">
        <v>8.85</v>
      </c>
      <c r="I140" s="43">
        <v>0</v>
      </c>
      <c r="J140" s="43">
        <v>108</v>
      </c>
      <c r="K140" s="44">
        <v>14</v>
      </c>
      <c r="L140" s="43">
        <v>5.5</v>
      </c>
    </row>
    <row r="141" spans="1:12" ht="15" x14ac:dyDescent="0.25">
      <c r="A141" s="23"/>
      <c r="B141" s="15"/>
      <c r="C141" s="11"/>
      <c r="D141" s="7" t="s">
        <v>22</v>
      </c>
      <c r="E141" s="42" t="s">
        <v>46</v>
      </c>
      <c r="F141" s="43">
        <v>180</v>
      </c>
      <c r="G141" s="43">
        <v>2.84</v>
      </c>
      <c r="H141" s="43">
        <v>2.4</v>
      </c>
      <c r="I141" s="43">
        <v>14.36</v>
      </c>
      <c r="J141" s="43">
        <v>90.54</v>
      </c>
      <c r="K141" s="44">
        <v>379</v>
      </c>
      <c r="L141" s="43">
        <v>10.85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40</v>
      </c>
      <c r="F142" s="43">
        <v>40</v>
      </c>
      <c r="G142" s="43">
        <v>3.16</v>
      </c>
      <c r="H142" s="43">
        <v>0.4</v>
      </c>
      <c r="I142" s="43">
        <v>19.32</v>
      </c>
      <c r="J142" s="43">
        <v>93.52</v>
      </c>
      <c r="K142" s="44"/>
      <c r="L142" s="43">
        <v>2.4</v>
      </c>
    </row>
    <row r="143" spans="1:12" ht="15" x14ac:dyDescent="0.25">
      <c r="A143" s="23"/>
      <c r="B143" s="15"/>
      <c r="C143" s="11"/>
      <c r="D143" s="7" t="s">
        <v>24</v>
      </c>
      <c r="E143" s="42" t="s">
        <v>48</v>
      </c>
      <c r="F143" s="43">
        <v>100</v>
      </c>
      <c r="G143" s="43">
        <v>0.04</v>
      </c>
      <c r="H143" s="43">
        <v>0.4</v>
      </c>
      <c r="I143" s="43">
        <v>9.8000000000000007</v>
      </c>
      <c r="J143" s="43">
        <v>47</v>
      </c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57"/>
      <c r="F145" s="57"/>
      <c r="G145" s="57"/>
      <c r="H145" s="57"/>
      <c r="I145" s="57"/>
      <c r="J145" s="57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SUM(F139:F144)</f>
        <v>350</v>
      </c>
      <c r="G146" s="19">
        <f>SUM(G139:G144)</f>
        <v>18.13</v>
      </c>
      <c r="H146" s="19">
        <f>SUM(H139:H144)</f>
        <v>16.829999999999995</v>
      </c>
      <c r="I146" s="19">
        <f>SUM(I139:I144)</f>
        <v>77.349999999999994</v>
      </c>
      <c r="J146" s="19">
        <f>SUM(J139:J144)</f>
        <v>538.11</v>
      </c>
      <c r="K146" s="25"/>
      <c r="L146" s="19">
        <f t="shared" ref="L146" si="64">SUM(L139:L145)</f>
        <v>18.75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5">SUM(G147:G155)</f>
        <v>0</v>
      </c>
      <c r="H156" s="19">
        <f t="shared" si="65"/>
        <v>0</v>
      </c>
      <c r="I156" s="19">
        <f t="shared" si="65"/>
        <v>0</v>
      </c>
      <c r="J156" s="19">
        <f t="shared" si="65"/>
        <v>0</v>
      </c>
      <c r="K156" s="25"/>
      <c r="L156" s="19">
        <f t="shared" ref="L156" si="66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350</v>
      </c>
      <c r="G157" s="32">
        <f t="shared" ref="G157" si="67">G146+G156</f>
        <v>18.13</v>
      </c>
      <c r="H157" s="32">
        <f t="shared" ref="H157" si="68">H146+H156</f>
        <v>16.829999999999995</v>
      </c>
      <c r="I157" s="32">
        <f t="shared" ref="I157" si="69">I146+I156</f>
        <v>77.349999999999994</v>
      </c>
      <c r="J157" s="32">
        <f t="shared" ref="J157:L157" si="70">J146+J156</f>
        <v>538.11</v>
      </c>
      <c r="K157" s="32"/>
      <c r="L157" s="32">
        <f t="shared" si="70"/>
        <v>18.75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57</v>
      </c>
      <c r="F158" s="40" t="s">
        <v>55</v>
      </c>
      <c r="G158" s="40">
        <v>9.7100000000000009</v>
      </c>
      <c r="H158" s="40">
        <v>12.81</v>
      </c>
      <c r="I158" s="40">
        <v>12.13</v>
      </c>
      <c r="J158" s="40">
        <v>205.7</v>
      </c>
      <c r="K158" s="41">
        <v>165</v>
      </c>
      <c r="L158" s="40">
        <v>65.3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39</v>
      </c>
      <c r="F160" s="43" t="s">
        <v>64</v>
      </c>
      <c r="G160" s="43">
        <v>0.13</v>
      </c>
      <c r="H160" s="43">
        <v>0.02</v>
      </c>
      <c r="I160" s="43">
        <v>15.2</v>
      </c>
      <c r="J160" s="43">
        <v>62</v>
      </c>
      <c r="K160" s="44">
        <v>377</v>
      </c>
      <c r="L160" s="43">
        <v>3.2</v>
      </c>
    </row>
    <row r="161" spans="1:12" ht="15" x14ac:dyDescent="0.25">
      <c r="A161" s="23"/>
      <c r="B161" s="15"/>
      <c r="C161" s="11"/>
      <c r="D161" s="7" t="s">
        <v>23</v>
      </c>
      <c r="E161" s="42" t="s">
        <v>40</v>
      </c>
      <c r="F161" s="43">
        <v>40</v>
      </c>
      <c r="G161" s="43">
        <v>3.16</v>
      </c>
      <c r="H161" s="43">
        <v>0.4</v>
      </c>
      <c r="I161" s="43">
        <v>19.32</v>
      </c>
      <c r="J161" s="43">
        <v>93.52</v>
      </c>
      <c r="K161" s="44"/>
      <c r="L161" s="43">
        <v>2.4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66</v>
      </c>
      <c r="F163" s="43">
        <v>150</v>
      </c>
      <c r="G163" s="43">
        <v>3.06</v>
      </c>
      <c r="H163" s="43">
        <v>4.8</v>
      </c>
      <c r="I163" s="43">
        <v>20.399999999999999</v>
      </c>
      <c r="J163" s="43">
        <v>137.25</v>
      </c>
      <c r="K163" s="44">
        <v>312</v>
      </c>
      <c r="L163" s="43">
        <v>14.5</v>
      </c>
    </row>
    <row r="164" spans="1:12" ht="15" x14ac:dyDescent="0.25">
      <c r="A164" s="23"/>
      <c r="B164" s="15"/>
      <c r="C164" s="11"/>
      <c r="D164" s="6"/>
      <c r="E164" s="42" t="s">
        <v>67</v>
      </c>
      <c r="F164" s="43">
        <v>100</v>
      </c>
      <c r="G164" s="43">
        <v>4.5999999999999996</v>
      </c>
      <c r="H164" s="43">
        <v>3.3</v>
      </c>
      <c r="I164" s="43">
        <v>8</v>
      </c>
      <c r="J164" s="43">
        <v>71</v>
      </c>
      <c r="K164" s="44">
        <v>14</v>
      </c>
      <c r="L164" s="43">
        <v>35.1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290</v>
      </c>
      <c r="G165" s="19">
        <f t="shared" ref="G165:J165" si="71">SUM(G158:G164)</f>
        <v>20.660000000000004</v>
      </c>
      <c r="H165" s="19">
        <f t="shared" si="71"/>
        <v>21.330000000000002</v>
      </c>
      <c r="I165" s="19">
        <f t="shared" si="71"/>
        <v>75.05</v>
      </c>
      <c r="J165" s="19">
        <f t="shared" si="71"/>
        <v>569.47</v>
      </c>
      <c r="K165" s="25"/>
      <c r="L165" s="19">
        <f t="shared" ref="L165" si="72">SUM(L158:L164)</f>
        <v>120.5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3">SUM(G166:G174)</f>
        <v>0</v>
      </c>
      <c r="H175" s="19">
        <f t="shared" si="73"/>
        <v>0</v>
      </c>
      <c r="I175" s="19">
        <f t="shared" si="73"/>
        <v>0</v>
      </c>
      <c r="J175" s="19">
        <f t="shared" si="73"/>
        <v>0</v>
      </c>
      <c r="K175" s="25"/>
      <c r="L175" s="19">
        <f t="shared" ref="L175" si="74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290</v>
      </c>
      <c r="G176" s="32">
        <f t="shared" ref="G176" si="75">G165+G175</f>
        <v>20.660000000000004</v>
      </c>
      <c r="H176" s="32">
        <f t="shared" ref="H176" si="76">H165+H175</f>
        <v>21.330000000000002</v>
      </c>
      <c r="I176" s="32">
        <f t="shared" ref="I176" si="77">I165+I175</f>
        <v>75.05</v>
      </c>
      <c r="J176" s="32">
        <f t="shared" ref="J176:L176" si="78">J165+J175</f>
        <v>569.47</v>
      </c>
      <c r="K176" s="32"/>
      <c r="L176" s="32">
        <f t="shared" si="78"/>
        <v>120.5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 t="s">
        <v>71</v>
      </c>
      <c r="G177" s="40">
        <v>7.4</v>
      </c>
      <c r="H177" s="40">
        <v>9.25</v>
      </c>
      <c r="I177" s="40">
        <v>59.2</v>
      </c>
      <c r="J177" s="40">
        <v>349.65</v>
      </c>
      <c r="K177" s="41">
        <v>140</v>
      </c>
      <c r="L177" s="40">
        <v>34.5</v>
      </c>
    </row>
    <row r="178" spans="1:12" ht="15" x14ac:dyDescent="0.25">
      <c r="A178" s="23"/>
      <c r="B178" s="15"/>
      <c r="C178" s="11"/>
      <c r="D178" s="6"/>
      <c r="E178" s="42" t="s">
        <v>42</v>
      </c>
      <c r="F178" s="43">
        <v>20</v>
      </c>
      <c r="G178" s="43">
        <v>4.6399999999999997</v>
      </c>
      <c r="H178" s="43">
        <v>7.25</v>
      </c>
      <c r="I178" s="43">
        <v>0</v>
      </c>
      <c r="J178" s="43">
        <v>72</v>
      </c>
      <c r="K178" s="44">
        <v>14</v>
      </c>
      <c r="L178" s="43">
        <v>14.22</v>
      </c>
    </row>
    <row r="179" spans="1:12" ht="15" x14ac:dyDescent="0.25">
      <c r="A179" s="23"/>
      <c r="B179" s="15"/>
      <c r="C179" s="11"/>
      <c r="D179" s="7" t="s">
        <v>22</v>
      </c>
      <c r="E179" s="42" t="s">
        <v>58</v>
      </c>
      <c r="F179" s="43" t="s">
        <v>59</v>
      </c>
      <c r="G179" s="43">
        <v>7.0000000000000007E-2</v>
      </c>
      <c r="H179" s="43">
        <v>0.02</v>
      </c>
      <c r="I179" s="43">
        <v>15</v>
      </c>
      <c r="J179" s="43">
        <v>60</v>
      </c>
      <c r="K179" s="44">
        <v>376</v>
      </c>
      <c r="L179" s="43">
        <v>1.6</v>
      </c>
    </row>
    <row r="180" spans="1:12" ht="15" x14ac:dyDescent="0.25">
      <c r="A180" s="23"/>
      <c r="B180" s="15"/>
      <c r="C180" s="11"/>
      <c r="D180" s="7" t="s">
        <v>23</v>
      </c>
      <c r="E180" s="42" t="s">
        <v>40</v>
      </c>
      <c r="F180" s="43">
        <v>40</v>
      </c>
      <c r="G180" s="43">
        <v>3.16</v>
      </c>
      <c r="H180" s="43">
        <v>0.3</v>
      </c>
      <c r="I180" s="43">
        <v>19.32</v>
      </c>
      <c r="J180" s="43">
        <v>93.52</v>
      </c>
      <c r="K180" s="44"/>
      <c r="L180" s="43">
        <v>2.4</v>
      </c>
    </row>
    <row r="181" spans="1:12" ht="15" x14ac:dyDescent="0.25">
      <c r="A181" s="23"/>
      <c r="B181" s="15"/>
      <c r="C181" s="11"/>
      <c r="D181" s="7" t="s">
        <v>24</v>
      </c>
      <c r="E181" s="42" t="s">
        <v>48</v>
      </c>
      <c r="F181" s="43">
        <v>100</v>
      </c>
      <c r="G181" s="43">
        <v>0.4</v>
      </c>
      <c r="H181" s="43">
        <v>0.4</v>
      </c>
      <c r="I181" s="43">
        <v>9.8000000000000007</v>
      </c>
      <c r="J181" s="43">
        <v>47</v>
      </c>
      <c r="K181" s="44">
        <v>338</v>
      </c>
      <c r="L181" s="43">
        <v>12.1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160</v>
      </c>
      <c r="G184" s="19">
        <f t="shared" ref="G184:J184" si="79">SUM(G177:G183)</f>
        <v>15.67</v>
      </c>
      <c r="H184" s="19">
        <f t="shared" si="79"/>
        <v>17.22</v>
      </c>
      <c r="I184" s="19">
        <f t="shared" si="79"/>
        <v>103.32000000000001</v>
      </c>
      <c r="J184" s="19">
        <f t="shared" si="79"/>
        <v>622.16999999999996</v>
      </c>
      <c r="K184" s="25"/>
      <c r="L184" s="19">
        <f t="shared" ref="L184" si="80">SUM(L177:L183)</f>
        <v>64.819999999999993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1">SUM(G185:G193)</f>
        <v>0</v>
      </c>
      <c r="H194" s="19">
        <f t="shared" si="81"/>
        <v>0</v>
      </c>
      <c r="I194" s="19">
        <f t="shared" si="81"/>
        <v>0</v>
      </c>
      <c r="J194" s="19">
        <f t="shared" si="81"/>
        <v>0</v>
      </c>
      <c r="K194" s="25"/>
      <c r="L194" s="19">
        <f t="shared" ref="L194" si="82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160</v>
      </c>
      <c r="G195" s="32">
        <f t="shared" ref="G195" si="83">G184+G194</f>
        <v>15.67</v>
      </c>
      <c r="H195" s="32">
        <f t="shared" ref="H195" si="84">H184+H194</f>
        <v>17.22</v>
      </c>
      <c r="I195" s="32">
        <f t="shared" ref="I195" si="85">I184+I194</f>
        <v>103.32000000000001</v>
      </c>
      <c r="J195" s="32">
        <f t="shared" ref="J195:L195" si="86">J184+J194</f>
        <v>622.16999999999996</v>
      </c>
      <c r="K195" s="32"/>
      <c r="L195" s="32">
        <f t="shared" si="86"/>
        <v>64.819999999999993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272.2</v>
      </c>
      <c r="G196" s="34">
        <f t="shared" ref="G196:J196" si="87">(G24+G43+G62+G81+G100+G119+G138+G157+G176+G195)/(IF(G24=0,0,1)+IF(G43=0,0,1)+IF(G62=0,0,1)+IF(G81=0,0,1)+IF(G100=0,0,1)+IF(G119=0,0,1)+IF(G138=0,0,1)+IF(G157=0,0,1)+IF(G176=0,0,1)+IF(G195=0,0,1))</f>
        <v>20.662999999999997</v>
      </c>
      <c r="H196" s="34">
        <f t="shared" si="87"/>
        <v>20.886000000000003</v>
      </c>
      <c r="I196" s="34">
        <f t="shared" si="87"/>
        <v>75.471999999999994</v>
      </c>
      <c r="J196" s="34">
        <f t="shared" si="87"/>
        <v>617.35699999999997</v>
      </c>
      <c r="K196" s="34"/>
      <c r="L196" s="34">
        <f t="shared" ref="L196" si="88">(L24+L43+L62+L81+L100+L119+L138+L157+L176+L195)/(IF(L24=0,0,1)+IF(L43=0,0,1)+IF(L62=0,0,1)+IF(L81=0,0,1)+IF(L100=0,0,1)+IF(L119=0,0,1)+IF(L138=0,0,1)+IF(L157=0,0,1)+IF(L176=0,0,1)+IF(L195=0,0,1))</f>
        <v>70.864999999999981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2024-09-17T08:58:47Z</dcterms:modified>
</cp:coreProperties>
</file>